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74_Interreg\1 výzva\"/>
    </mc:Choice>
  </mc:AlternateContent>
  <xr:revisionPtr revIDLastSave="0" documentId="13_ncr:1_{58BAB771-ECFD-48DB-8BBB-8670358D10D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S8" i="1"/>
  <c r="T8" i="1"/>
  <c r="P8" i="1"/>
  <c r="Q11" i="1" s="1"/>
  <c r="P7" i="1"/>
  <c r="T7" i="1"/>
  <c r="R11" i="1" l="1"/>
</calcChain>
</file>

<file path=xl/sharedStrings.xml><?xml version="1.0" encoding="utf-8"?>
<sst xmlns="http://schemas.openxmlformats.org/spreadsheetml/2006/main" count="53" uniqueCount="46">
  <si>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</si>
  <si>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</si>
  <si>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</si>
  <si>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</si>
  <si>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</si>
  <si>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</si>
  <si>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</si>
  <si>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</si>
  <si>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</si>
  <si>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</si>
  <si>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</si>
  <si>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30234500-3 - Paměťová archivační média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</si>
  <si>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</si>
  <si>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</si>
  <si>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</si>
  <si>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</si>
  <si>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</si>
  <si>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</si>
  <si>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</si>
  <si>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</si>
  <si>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</si>
  <si>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</si>
  <si>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</si>
  <si>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</si>
  <si>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</si>
  <si>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</si>
  <si>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</si>
  <si>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</si>
  <si>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</si>
  <si>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</si>
  <si>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</si>
  <si>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21 dní</t>
  </si>
  <si>
    <t>Samostatná faktura</t>
  </si>
  <si>
    <t xml:space="preserve">Příloha č. 2 Kupní smlouvy - technická specifikace
Výpočetní technika (III.) 074 - 2024 </t>
  </si>
  <si>
    <t>ANO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</si>
  <si>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</si>
  <si>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Interní SSD disk</t>
  </si>
  <si>
    <t>Ing. Vladislav Lang, Ph.D.,
Tel: 725 519 955,
37763 4717</t>
  </si>
  <si>
    <t>Teslova 1200/11, 
301 00 Plzeň,
Nové technologie – výzkumné centrum - Infračervené technologie,
místnost TH 214</t>
  </si>
  <si>
    <t>Interní M2. SSD disk.
Kapacita minimálně 1 TB.
Rozhraní: M.2, PCIe 3.0 4x NVMe, TLC (Triple-Level Cell).
Rychlost čtení minimálně 3500 MB/s.
Rychlost zápisu minimálně 3300 MB/s. 
Udávaná živostnost min. 600TBW. 
Rozměry max. 23 x 2,4 x 81 mm. 
Disk musí plnohodnotně fungovat s jednodeskovým počítačem RADXA Rock Pi 4 B+.</t>
  </si>
  <si>
    <t>SDS disk 2,5", 960 GB</t>
  </si>
  <si>
    <t>Název projektu: Prevence poruch pánevního dna 3PD
Číslo projektu: BYCZ01-014
Program INTERREG Bavorsko – Česko 2021 – 2027</t>
  </si>
  <si>
    <t>Název projektu: Optimalizace FLM procesu s využitím termodiagnostiky (OPTHERM)
Číslo projektu: BYCZ01-037
Program INTERREG Bavorsko – Česko 2021 – 2027</t>
  </si>
  <si>
    <t>Mgr. Gabriela Straková,
Tel.: 37763 4823</t>
  </si>
  <si>
    <t>Teslova 5b, 
301 00 Plzeň,
Nové technologie – výzkumné centrum - Biomechanické modely lidského těla,
budova C - místnost TC 231</t>
  </si>
  <si>
    <t>SSD disk.
Rozhraní: SATA 6Gb/s.
Formát disku: 2,5".
Kapacita min. 960 GB.
Rychlost čtení min. 500 MB/s.
Rychlost zápisu min. 450 MB/s.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</si>
</sst>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left" vertical="center" wrapText="1" indent="1"/>
    </xf>
    <xf numFmtId="0" fontId="22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2" fillId="4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0" fontId="6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3" borderId="13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8"/>
  <sheetViews>
    <sheetView tabSelected="1" zoomScale="55" zoomScaleNormal="55" workbookViewId="0">
      <selection activeCell="F1" sqref="F1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84.42578125" style="1" customWidth="1"/>
    <col min="7" max="7" width="35.7109375" style="4" customWidth="1"/>
    <col min="8" max="8" width="24.7109375" style="4" customWidth="1"/>
    <col min="9" max="9" width="24.5703125" style="4" customWidth="1"/>
    <col min="10" max="10" width="16.140625" style="1" customWidth="1"/>
    <col min="11" max="11" width="48.5703125" customWidth="1"/>
    <col min="12" max="12" width="26" customWidth="1"/>
    <col min="13" max="13" width="26.710937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7.28515625" style="5" customWidth="1"/>
  </cols>
  <sheetData>
    <row r="1" spans="1:22" ht="40.9" customHeight="1" x14ac:dyDescent="0.25">
      <c r="B1" s="78" t="s">
        <v>33</v>
      </c>
      <c r="C1" s="79"/>
      <c r="D1" s="79"/>
      <c r="E1"/>
      <c r="G1" s="41"/>
      <c r="V1"/>
    </row>
    <row r="2" spans="1:22" ht="20.25" customHeight="1" x14ac:dyDescent="0.25">
      <c r="C2"/>
      <c r="D2" s="9"/>
      <c r="E2" s="10"/>
      <c r="G2" s="82"/>
      <c r="H2" s="83"/>
      <c r="I2" s="83"/>
      <c r="J2" s="83"/>
      <c r="K2" s="83"/>
      <c r="L2" s="83"/>
      <c r="M2" s="83"/>
      <c r="N2" s="83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7"/>
      <c r="E3" s="77"/>
      <c r="F3" s="77"/>
      <c r="G3" s="83"/>
      <c r="H3" s="83"/>
      <c r="I3" s="83"/>
      <c r="J3" s="83"/>
      <c r="K3" s="83"/>
      <c r="L3" s="83"/>
      <c r="M3" s="83"/>
      <c r="N3" s="83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7"/>
      <c r="E4" s="77"/>
      <c r="F4" s="77"/>
      <c r="G4" s="77"/>
      <c r="H4" s="7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80" t="s">
        <v>2</v>
      </c>
      <c r="H5" s="81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35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76" t="s">
        <v>7</v>
      </c>
      <c r="T6" s="76" t="s">
        <v>8</v>
      </c>
      <c r="U6" s="34" t="s">
        <v>21</v>
      </c>
      <c r="V6" s="34" t="s">
        <v>22</v>
      </c>
    </row>
    <row r="7" spans="1:22" ht="186" customHeight="1" thickTop="1" thickBot="1" x14ac:dyDescent="0.3">
      <c r="A7" s="20"/>
      <c r="B7" s="42">
        <v>1</v>
      </c>
      <c r="C7" s="43" t="s">
        <v>36</v>
      </c>
      <c r="D7" s="44">
        <v>6</v>
      </c>
      <c r="E7" s="45" t="s">
        <v>27</v>
      </c>
      <c r="F7" s="46" t="s">
        <v>39</v>
      </c>
      <c r="G7" s="93"/>
      <c r="H7" s="47" t="s">
        <v>29</v>
      </c>
      <c r="I7" s="48" t="s">
        <v>32</v>
      </c>
      <c r="J7" s="48" t="s">
        <v>34</v>
      </c>
      <c r="K7" s="74" t="s">
        <v>42</v>
      </c>
      <c r="L7" s="49"/>
      <c r="M7" s="50" t="s">
        <v>37</v>
      </c>
      <c r="N7" s="50" t="s">
        <v>38</v>
      </c>
      <c r="O7" s="51" t="s">
        <v>31</v>
      </c>
      <c r="P7" s="52">
        <f>D7*Q7</f>
        <v>11400</v>
      </c>
      <c r="Q7" s="53">
        <v>1900</v>
      </c>
      <c r="R7" s="95"/>
      <c r="S7" s="54">
        <f>D7*R7</f>
        <v>0</v>
      </c>
      <c r="T7" s="55" t="str">
        <f t="shared" ref="T7" si="0">IF(ISNUMBER(R7), IF(R7&gt;Q7,"NEVYHOVUJE","VYHOVUJE")," ")</f>
        <v xml:space="preserve"> </v>
      </c>
      <c r="U7" s="56"/>
      <c r="V7" s="57" t="s">
        <v>11</v>
      </c>
    </row>
    <row r="8" spans="1:22" ht="186" customHeight="1" thickBot="1" x14ac:dyDescent="0.3">
      <c r="A8" s="20"/>
      <c r="B8" s="61">
        <v>2</v>
      </c>
      <c r="C8" s="62" t="s">
        <v>40</v>
      </c>
      <c r="D8" s="63">
        <v>4</v>
      </c>
      <c r="E8" s="64" t="s">
        <v>27</v>
      </c>
      <c r="F8" s="73" t="s">
        <v>45</v>
      </c>
      <c r="G8" s="94"/>
      <c r="H8" s="65" t="s">
        <v>29</v>
      </c>
      <c r="I8" s="72" t="s">
        <v>32</v>
      </c>
      <c r="J8" s="66" t="s">
        <v>34</v>
      </c>
      <c r="K8" s="72" t="s">
        <v>41</v>
      </c>
      <c r="L8" s="67"/>
      <c r="M8" s="75" t="s">
        <v>43</v>
      </c>
      <c r="N8" s="75" t="s">
        <v>44</v>
      </c>
      <c r="O8" s="68" t="s">
        <v>31</v>
      </c>
      <c r="P8" s="58">
        <f>D8*Q8</f>
        <v>5200</v>
      </c>
      <c r="Q8" s="69">
        <v>1300</v>
      </c>
      <c r="R8" s="96"/>
      <c r="S8" s="59">
        <f>D8*R8</f>
        <v>0</v>
      </c>
      <c r="T8" s="60" t="str">
        <f t="shared" ref="T8" si="1">IF(ISNUMBER(R8), IF(R8&gt;Q8,"NEVYHOVUJE","VYHOVUJE")," ")</f>
        <v xml:space="preserve"> </v>
      </c>
      <c r="U8" s="70"/>
      <c r="V8" s="71" t="s">
        <v>11</v>
      </c>
    </row>
    <row r="9" spans="1:22" ht="17.45" customHeight="1" thickTop="1" thickBot="1" x14ac:dyDescent="0.3">
      <c r="C9"/>
      <c r="D9"/>
      <c r="E9"/>
      <c r="F9"/>
      <c r="G9"/>
      <c r="H9"/>
      <c r="I9"/>
      <c r="J9"/>
      <c r="N9"/>
      <c r="O9"/>
      <c r="P9"/>
    </row>
    <row r="10" spans="1:22" ht="51.75" customHeight="1" thickTop="1" thickBot="1" x14ac:dyDescent="0.3">
      <c r="B10" s="91" t="s">
        <v>26</v>
      </c>
      <c r="C10" s="91"/>
      <c r="D10" s="91"/>
      <c r="E10" s="91"/>
      <c r="F10" s="91"/>
      <c r="G10" s="91"/>
      <c r="H10" s="40"/>
      <c r="I10" s="40"/>
      <c r="J10" s="21"/>
      <c r="K10" s="21"/>
      <c r="L10" s="6"/>
      <c r="M10" s="6"/>
      <c r="N10" s="6"/>
      <c r="O10" s="22"/>
      <c r="P10" s="22"/>
      <c r="Q10" s="23" t="s">
        <v>9</v>
      </c>
      <c r="R10" s="88" t="s">
        <v>10</v>
      </c>
      <c r="S10" s="89"/>
      <c r="T10" s="90"/>
      <c r="U10" s="24"/>
      <c r="V10" s="25"/>
    </row>
    <row r="11" spans="1:22" ht="50.45" customHeight="1" thickTop="1" thickBot="1" x14ac:dyDescent="0.3">
      <c r="B11" s="92" t="s">
        <v>25</v>
      </c>
      <c r="C11" s="92"/>
      <c r="D11" s="92"/>
      <c r="E11" s="92"/>
      <c r="F11" s="92"/>
      <c r="G11" s="92"/>
      <c r="H11" s="92"/>
      <c r="I11" s="26"/>
      <c r="L11" s="9"/>
      <c r="M11" s="9"/>
      <c r="N11" s="9"/>
      <c r="O11" s="27"/>
      <c r="P11" s="27"/>
      <c r="Q11" s="28">
        <f>SUM(P7:P8)</f>
        <v>16600</v>
      </c>
      <c r="R11" s="85">
        <f>SUM(S7:S8)</f>
        <v>0</v>
      </c>
      <c r="S11" s="86"/>
      <c r="T11" s="87"/>
    </row>
    <row r="12" spans="1:22" ht="15.75" thickTop="1" x14ac:dyDescent="0.25">
      <c r="B12" s="84" t="s">
        <v>30</v>
      </c>
      <c r="C12" s="84"/>
      <c r="D12" s="84"/>
      <c r="E12" s="84"/>
      <c r="F12" s="84"/>
      <c r="G12" s="84"/>
      <c r="H12" s="77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77"/>
      <c r="H13" s="77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7"/>
      <c r="H14" s="77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7"/>
      <c r="H15" s="77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C16" s="21"/>
      <c r="D16" s="29"/>
      <c r="E16" s="21"/>
      <c r="F16" s="21"/>
      <c r="G16" s="77"/>
      <c r="H16" s="77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H17" s="3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77"/>
      <c r="H18" s="77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7"/>
      <c r="H19" s="7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7"/>
      <c r="H20" s="7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7"/>
      <c r="H21" s="7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7"/>
      <c r="H22" s="7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7"/>
      <c r="H23" s="7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7"/>
      <c r="H24" s="77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7"/>
      <c r="H25" s="7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7"/>
      <c r="H26" s="7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7"/>
      <c r="H27" s="7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7"/>
      <c r="H28" s="7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7"/>
      <c r="H29" s="7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7"/>
      <c r="H30" s="7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7"/>
      <c r="H31" s="7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7"/>
      <c r="H32" s="7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7"/>
      <c r="H33" s="7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7"/>
      <c r="H34" s="7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7"/>
      <c r="H35" s="7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7"/>
      <c r="H36" s="7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7"/>
      <c r="H37" s="7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7"/>
      <c r="H38" s="7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7"/>
      <c r="H39" s="7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7"/>
      <c r="H40" s="7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7"/>
      <c r="H41" s="7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7"/>
      <c r="H42" s="7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7"/>
      <c r="H43" s="7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7"/>
      <c r="H44" s="7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7"/>
      <c r="H45" s="7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7"/>
      <c r="H46" s="7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7"/>
      <c r="H47" s="7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7"/>
      <c r="H48" s="7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7"/>
      <c r="H49" s="7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7"/>
      <c r="H50" s="7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7"/>
      <c r="H51" s="7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7"/>
      <c r="H52" s="7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7"/>
      <c r="H53" s="7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7"/>
      <c r="H54" s="7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7"/>
      <c r="H55" s="7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7"/>
      <c r="H56" s="7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7"/>
      <c r="H57" s="7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7"/>
      <c r="H58" s="7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7"/>
      <c r="H59" s="7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7"/>
      <c r="H60" s="7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7"/>
      <c r="H61" s="7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7"/>
      <c r="H62" s="7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7"/>
      <c r="H63" s="7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7"/>
      <c r="H64" s="7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7"/>
      <c r="H65" s="7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7"/>
      <c r="H66" s="7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7"/>
      <c r="H67" s="7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7"/>
      <c r="H68" s="7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7"/>
      <c r="H69" s="7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7"/>
      <c r="H70" s="7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7"/>
      <c r="H71" s="7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7"/>
      <c r="H72" s="7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7"/>
      <c r="H73" s="7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7"/>
      <c r="H74" s="7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7"/>
      <c r="H75" s="7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7"/>
      <c r="H76" s="7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7"/>
      <c r="H77" s="7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7"/>
      <c r="H78" s="7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7"/>
      <c r="H79" s="7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7"/>
      <c r="H80" s="7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7"/>
      <c r="H81" s="7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7"/>
      <c r="H82" s="7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7"/>
      <c r="H83" s="7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7"/>
      <c r="H84" s="7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7"/>
      <c r="H85" s="7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7"/>
      <c r="H86" s="7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7"/>
      <c r="H87" s="7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7"/>
      <c r="H88" s="7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7"/>
      <c r="H89" s="7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7"/>
      <c r="H90" s="7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7"/>
      <c r="H91" s="7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7"/>
      <c r="H92" s="7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7"/>
      <c r="H93" s="7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7"/>
      <c r="H94" s="7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7"/>
      <c r="H95" s="7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7"/>
      <c r="H96" s="7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6" ht="19.899999999999999" customHeight="1" x14ac:dyDescent="0.25">
      <c r="C97" s="21"/>
      <c r="D97" s="29"/>
      <c r="E97" s="21"/>
      <c r="F97" s="21"/>
      <c r="G97" s="77"/>
      <c r="H97" s="77"/>
      <c r="I97" s="11"/>
      <c r="J97" s="11"/>
      <c r="K97" s="11"/>
      <c r="L97" s="11"/>
      <c r="M97" s="11"/>
      <c r="N97" s="5"/>
      <c r="O97" s="5"/>
      <c r="P97" s="5"/>
    </row>
    <row r="98" spans="3:16" ht="19.899999999999999" customHeight="1" x14ac:dyDescent="0.25">
      <c r="C98"/>
      <c r="E98"/>
      <c r="F98"/>
      <c r="J98"/>
    </row>
    <row r="99" spans="3:16" ht="19.899999999999999" customHeight="1" x14ac:dyDescent="0.25">
      <c r="C99"/>
      <c r="E99"/>
      <c r="F99"/>
      <c r="J99"/>
    </row>
    <row r="100" spans="3:16" ht="19.899999999999999" customHeight="1" x14ac:dyDescent="0.25">
      <c r="C100"/>
      <c r="E100"/>
      <c r="F100"/>
      <c r="J100"/>
    </row>
    <row r="101" spans="3:16" ht="19.899999999999999" customHeight="1" x14ac:dyDescent="0.25">
      <c r="C101"/>
      <c r="E101"/>
      <c r="F101"/>
      <c r="J101"/>
    </row>
    <row r="102" spans="3:16" ht="19.899999999999999" customHeight="1" x14ac:dyDescent="0.25">
      <c r="C102"/>
      <c r="E102"/>
      <c r="F102"/>
      <c r="J102"/>
    </row>
    <row r="103" spans="3:16" ht="19.899999999999999" customHeight="1" x14ac:dyDescent="0.25">
      <c r="C103"/>
      <c r="E103"/>
      <c r="F103"/>
      <c r="J103"/>
    </row>
    <row r="104" spans="3:16" ht="19.899999999999999" customHeight="1" x14ac:dyDescent="0.25">
      <c r="C104"/>
      <c r="E104"/>
      <c r="F104"/>
      <c r="J104"/>
    </row>
    <row r="105" spans="3:16" ht="19.899999999999999" customHeight="1" x14ac:dyDescent="0.25">
      <c r="C105"/>
      <c r="E105"/>
      <c r="F105"/>
      <c r="J105"/>
    </row>
    <row r="106" spans="3:16" x14ac:dyDescent="0.25">
      <c r="C106"/>
      <c r="E106"/>
      <c r="F106"/>
      <c r="J106"/>
    </row>
    <row r="107" spans="3:16" x14ac:dyDescent="0.25">
      <c r="C107"/>
      <c r="E107"/>
      <c r="F107"/>
      <c r="J107"/>
    </row>
    <row r="108" spans="3:16" x14ac:dyDescent="0.25">
      <c r="C108"/>
      <c r="E108"/>
      <c r="F108"/>
      <c r="J108"/>
    </row>
    <row r="109" spans="3:16" x14ac:dyDescent="0.25">
      <c r="C109"/>
      <c r="E109"/>
      <c r="F109"/>
      <c r="J109"/>
    </row>
    <row r="110" spans="3:16" x14ac:dyDescent="0.25">
      <c r="C110"/>
      <c r="E110"/>
      <c r="F110"/>
      <c r="J110"/>
    </row>
    <row r="111" spans="3:16" x14ac:dyDescent="0.25">
      <c r="C111"/>
      <c r="E111"/>
      <c r="F111"/>
      <c r="J111"/>
    </row>
    <row r="112" spans="3:16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</sheetData>
  <sheetProtection algorithmName="SHA-512" hashValue="hiTdQ0TnqDl6Va5tRv67+wezucNJb65+NphZgoFyq+P9x8+muyojgJSmwedQh6Jy3k/HKKpyvgNx3XZlVew+OA==" saltValue="YsDAZFuGAztZ6Gi7BGazOg==" spinCount="100000" sheet="1" objects="1" scenarios="1"/>
  <mergeCells count="8">
    <mergeCell ref="B1:D1"/>
    <mergeCell ref="G5:H5"/>
    <mergeCell ref="G2:N3"/>
    <mergeCell ref="B12:G12"/>
    <mergeCell ref="R11:T11"/>
    <mergeCell ref="R10:T10"/>
    <mergeCell ref="B10:G10"/>
    <mergeCell ref="B11:H11"/>
  </mergeCells>
  <conditionalFormatting sqref="B7:B8 D7:D8">
    <cfRule type="containsBlanks" dxfId="7" priority="96">
      <formula>LEN(TRIM(B7))=0</formula>
    </cfRule>
  </conditionalFormatting>
  <conditionalFormatting sqref="B7:B8">
    <cfRule type="cellIs" dxfId="6" priority="93" operator="greaterThanOrEqual">
      <formula>1</formula>
    </cfRule>
  </conditionalFormatting>
  <conditionalFormatting sqref="G7:H8 R7:R8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8">
    <cfRule type="notContainsBlanks" dxfId="2" priority="69">
      <formula>LEN(TRIM(G7))&gt;0</formula>
    </cfRule>
  </conditionalFormatting>
  <conditionalFormatting sqref="T7:T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:J8" xr:uid="{CDFFE527-52D3-4727-B079-759E4417463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CFC04E9-37C0-421C-A298-005BEFC91AF6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2024-04-29T08:26:22Z</cp:lastPrinted>
  <dcterms:created xsi:type="dcterms:W3CDTF">2014-03-05T12:43:32Z</dcterms:created>
  <dcterms:modified xsi:type="dcterms:W3CDTF">2024-05-06T11:32:18Z</dcterms:modified>
</cp:coreProperties>
</file>